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gdann-my.sharepoint.com/personal/yolima_patino_acueductosantaana_com/Documents/6. Escritorio Sra. Elsa/LICITACION/"/>
    </mc:Choice>
  </mc:AlternateContent>
  <xr:revisionPtr revIDLastSave="18" documentId="13_ncr:1_{BDD247C9-208F-44DC-81E7-1D7D36E82124}" xr6:coauthVersionLast="47" xr6:coauthVersionMax="47" xr10:uidLastSave="{DA766E41-5594-4801-8EF8-EB6780899585}"/>
  <bookViews>
    <workbookView xWindow="-120" yWindow="-120" windowWidth="29040" windowHeight="15720" xr2:uid="{DB9EC831-CAB1-4C09-836D-738B100F1F23}"/>
  </bookViews>
  <sheets>
    <sheet name="FORMULARIO 8,1,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12" i="1"/>
  <c r="F13" i="1" s="1"/>
  <c r="F43" i="1" l="1"/>
  <c r="F44" i="1" l="1"/>
  <c r="F45" i="1" s="1"/>
  <c r="F47" i="1" s="1"/>
</calcChain>
</file>

<file path=xl/sharedStrings.xml><?xml version="1.0" encoding="utf-8"?>
<sst xmlns="http://schemas.openxmlformats.org/spreadsheetml/2006/main" count="122" uniqueCount="78">
  <si>
    <t>Código:  FOR-</t>
  </si>
  <si>
    <t>Versión: 1</t>
  </si>
  <si>
    <t>Fecha:   12/05/2025</t>
  </si>
  <si>
    <t>SOLICITUD PROCESO PUBLICO No. 001-2025</t>
  </si>
  <si>
    <t>ESTUDIOS, DISEÑOS, CONSTRUCCIÓN Y PUESTA EN FUNCIONAMIENTO DE LA REPOSICIÓN POZO NO 2 UBICADO EN LA URBANIZACIÓN QUINTAS DE SANTA ANA EN EL MUNICIPIO SOACHA-CUNDINAMARCA</t>
  </si>
  <si>
    <t>FASE I</t>
  </si>
  <si>
    <t>ITEM</t>
  </si>
  <si>
    <t>DESCRIPCION</t>
  </si>
  <si>
    <t>UNID</t>
  </si>
  <si>
    <t>CANT</t>
  </si>
  <si>
    <t>V.UNIT</t>
  </si>
  <si>
    <t>TOTAL</t>
  </si>
  <si>
    <t>Estudio de prospección geo eléctrica para localización de aguas subterráneas , con proyecciones de exploración de aguas subterráneas ( profundidad de investigación de 500 m - 4 puntos de investigación).
Incluye trabajo de campo.
Entrega de informe con resultados, planos, especificaciones, presupuesto y cronograma
Recomendaciones y acompañamiento ante la CAR para la gestión del permiso de exploración.</t>
  </si>
  <si>
    <t>Gl</t>
  </si>
  <si>
    <t xml:space="preserve">IVA </t>
  </si>
  <si>
    <t>FASE II</t>
  </si>
  <si>
    <t>CANT*</t>
  </si>
  <si>
    <t>1</t>
  </si>
  <si>
    <t>MANO DE OBRA.</t>
  </si>
  <si>
    <t/>
  </si>
  <si>
    <t>1,1</t>
  </si>
  <si>
    <t>Transporte de equipos, movilizacion y desmovilizacion</t>
  </si>
  <si>
    <t>1,2</t>
  </si>
  <si>
    <t>Adecuacion del area de perforacion ,
instalacion del equipo, construccion de
piscinas de lodos y trabajos preliminares.</t>
  </si>
  <si>
    <t>1,3</t>
  </si>
  <si>
    <t>Perforacion y construccion antepozo ø 22" para sello sanitario incluye cementacion en el espacio anular.</t>
  </si>
  <si>
    <t>ml</t>
  </si>
  <si>
    <t>50</t>
  </si>
  <si>
    <t>1,4</t>
  </si>
  <si>
    <t>Perforacion de sondeo en diametro 12
1/4" de 50m -500m, incluye muestreo
metro a metro.</t>
  </si>
  <si>
    <t>450</t>
  </si>
  <si>
    <t>1,5</t>
  </si>
  <si>
    <t>Toma de registros electricos e
interpretacion.</t>
  </si>
  <si>
    <t>1,6</t>
  </si>
  <si>
    <t>Ampliacion de la perforacion a ø 17 1/2"
( de 50 m a 250 m).</t>
  </si>
  <si>
    <t>200</t>
  </si>
  <si>
    <t>1,7</t>
  </si>
  <si>
    <t>Ampliacion de la perforacion a ø 20" ( de
50 m a 250 m).</t>
  </si>
  <si>
    <t>1,8</t>
  </si>
  <si>
    <t>Adecuacion sarta de encamisado y enrejillado.</t>
  </si>
  <si>
    <t>500</t>
  </si>
  <si>
    <t>1,9</t>
  </si>
  <si>
    <t>Empaquetamiento del pozo y estabilizacion de la formacion.</t>
  </si>
  <si>
    <t>1,10</t>
  </si>
  <si>
    <t>Lavado, desarrollo, pruebas de bombeo
y construccion base del pozo.</t>
  </si>
  <si>
    <t>SUBTOTAL MANO DE OBRA</t>
  </si>
  <si>
    <t>2</t>
  </si>
  <si>
    <t>MATERIALES</t>
  </si>
  <si>
    <t>2,1</t>
  </si>
  <si>
    <t>Tuberia de acero al carbon, clase
segunda ø 22" para antepozo.</t>
  </si>
  <si>
    <t>2,2</t>
  </si>
  <si>
    <t>Tuberia de acero al carbon SCH 40. diametro 10", trinorma incluye accesorios para su instalacion.</t>
  </si>
  <si>
    <t>250</t>
  </si>
  <si>
    <t>2,3</t>
  </si>
  <si>
    <t>Tuberia de acero al carbon nueva SCH 40. diametro 6" trinorma, incluye accesorios para su instalación</t>
  </si>
  <si>
    <t>190</t>
  </si>
  <si>
    <t>2,4</t>
  </si>
  <si>
    <t>Rejilla de acero inoxidable ranura continua diametro 6" pipe based</t>
  </si>
  <si>
    <t>60</t>
  </si>
  <si>
    <t>2,5</t>
  </si>
  <si>
    <t>Gravilla seleccionada y gradada.</t>
  </si>
  <si>
    <t>Ton</t>
  </si>
  <si>
    <t>90</t>
  </si>
  <si>
    <t>SUBTOTAL MATERIALES</t>
  </si>
  <si>
    <t>COSTO DIRECTO</t>
  </si>
  <si>
    <t>Administración</t>
  </si>
  <si>
    <t>Imprevistos</t>
  </si>
  <si>
    <t>Utlidad</t>
  </si>
  <si>
    <t>IVA sobre utilidad</t>
  </si>
  <si>
    <t>COSTOS INDIRECTOS</t>
  </si>
  <si>
    <t>%</t>
  </si>
  <si>
    <t>VALOR TOTAL</t>
  </si>
  <si>
    <r>
      <rPr>
        <b/>
        <sz val="11"/>
        <rFont val="Arial"/>
        <family val="2"/>
      </rPr>
      <t xml:space="preserve">REPRESENTANTE LEGAL
</t>
    </r>
    <r>
      <rPr>
        <sz val="11"/>
        <rFont val="Arial MT"/>
        <family val="2"/>
      </rPr>
      <t>NOMBRE:</t>
    </r>
  </si>
  <si>
    <t>FORMULARIO 8.1.
LISTA DE CANTIDADES Y PRECIOS</t>
  </si>
  <si>
    <t xml:space="preserve">Motor de 50 o 70 HP </t>
  </si>
  <si>
    <t>Macromedidor ø 6" a 8"</t>
  </si>
  <si>
    <t>Und</t>
  </si>
  <si>
    <t>Línea de Aducción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</si>
</sst>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206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 MT"/>
    </font>
    <font>
      <sz val="11"/>
      <name val="Times New Roman"/>
      <family val="2"/>
      <charset val="204"/>
    </font>
    <font>
      <sz val="11"/>
      <name val="Arial MT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0" fontId="2" fillId="0" borderId="0" xfId="0" applyFont="1"/>
    <xf numFmtId="0" fontId="2" fillId="2" borderId="17" xfId="0" applyFont="1" applyFill="1" applyBorder="1"/>
    <xf numFmtId="0" fontId="2" fillId="2" borderId="17" xfId="0" applyFont="1" applyFill="1" applyBorder="1" applyAlignment="1">
      <alignment horizontal="right"/>
    </xf>
    <xf numFmtId="44" fontId="2" fillId="2" borderId="17" xfId="0" applyNumberFormat="1" applyFont="1" applyFill="1" applyBorder="1" applyAlignment="1">
      <alignment horizontal="right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/>
    <xf numFmtId="0" fontId="0" fillId="0" borderId="17" xfId="0" applyBorder="1" applyAlignment="1">
      <alignment wrapText="1"/>
    </xf>
    <xf numFmtId="44" fontId="0" fillId="0" borderId="17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44" fontId="2" fillId="0" borderId="0" xfId="0" applyNumberFormat="1" applyFont="1" applyAlignment="1">
      <alignment horizontal="right"/>
    </xf>
    <xf numFmtId="0" fontId="2" fillId="0" borderId="17" xfId="0" applyFont="1" applyBorder="1" applyAlignment="1">
      <alignment wrapText="1"/>
    </xf>
    <xf numFmtId="9" fontId="2" fillId="0" borderId="17" xfId="1" applyFont="1" applyBorder="1" applyAlignment="1">
      <alignment horizontal="right"/>
    </xf>
    <xf numFmtId="0" fontId="0" fillId="0" borderId="0" xfId="0" applyAlignment="1">
      <alignment wrapText="1"/>
    </xf>
    <xf numFmtId="0" fontId="0" fillId="2" borderId="17" xfId="0" applyFill="1" applyBorder="1"/>
    <xf numFmtId="0" fontId="0" fillId="2" borderId="17" xfId="0" applyFill="1" applyBorder="1" applyAlignment="1">
      <alignment horizontal="right"/>
    </xf>
    <xf numFmtId="44" fontId="0" fillId="2" borderId="17" xfId="0" applyNumberFormat="1" applyFill="1" applyBorder="1" applyAlignment="1">
      <alignment horizontal="right"/>
    </xf>
    <xf numFmtId="0" fontId="2" fillId="0" borderId="17" xfId="0" applyFont="1" applyBorder="1"/>
    <xf numFmtId="6" fontId="2" fillId="0" borderId="17" xfId="0" applyNumberFormat="1" applyFont="1" applyBorder="1" applyAlignment="1">
      <alignment horizontal="right"/>
    </xf>
    <xf numFmtId="10" fontId="0" fillId="0" borderId="17" xfId="1" applyNumberFormat="1" applyFont="1" applyBorder="1" applyAlignment="1">
      <alignment horizontal="right"/>
    </xf>
    <xf numFmtId="44" fontId="2" fillId="0" borderId="17" xfId="0" applyNumberFormat="1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17" xfId="0" applyFont="1" applyFill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7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57150</xdr:rowOff>
    </xdr:from>
    <xdr:to>
      <xdr:col>1</xdr:col>
      <xdr:colOff>600075</xdr:colOff>
      <xdr:row>4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2F79CBD-0EC4-4C53-8C9F-18E21196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0" y="57150"/>
          <a:ext cx="885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6E8F-F214-47F3-B8D0-D8DBCBA08CB1}">
  <dimension ref="A1:I51"/>
  <sheetViews>
    <sheetView tabSelected="1" view="pageBreakPreview" topLeftCell="A19" zoomScale="115" zoomScaleNormal="100" zoomScaleSheetLayoutView="115" workbookViewId="0">
      <selection activeCell="D36" sqref="D36"/>
    </sheetView>
  </sheetViews>
  <sheetFormatPr baseColWidth="10" defaultRowHeight="15"/>
  <cols>
    <col min="2" max="2" width="105.5703125" customWidth="1"/>
    <col min="5" max="5" width="11.42578125" style="3"/>
    <col min="6" max="6" width="19.42578125" style="4" customWidth="1"/>
  </cols>
  <sheetData>
    <row r="1" spans="1:8" ht="9.75" customHeight="1">
      <c r="A1" s="41" t="s">
        <v>73</v>
      </c>
      <c r="B1" s="42"/>
      <c r="C1" s="42"/>
      <c r="D1" s="42"/>
      <c r="E1" s="43"/>
      <c r="F1" s="50" t="s">
        <v>0</v>
      </c>
    </row>
    <row r="2" spans="1:8" ht="9.75" customHeight="1">
      <c r="A2" s="44"/>
      <c r="B2" s="45"/>
      <c r="C2" s="45"/>
      <c r="D2" s="45"/>
      <c r="E2" s="46"/>
      <c r="F2" s="51"/>
    </row>
    <row r="3" spans="1:8" ht="13.15" customHeight="1">
      <c r="A3" s="44"/>
      <c r="B3" s="45"/>
      <c r="C3" s="45"/>
      <c r="D3" s="45"/>
      <c r="E3" s="46"/>
      <c r="F3" s="1" t="s">
        <v>1</v>
      </c>
    </row>
    <row r="4" spans="1:8" ht="10.9" customHeight="1">
      <c r="A4" s="44"/>
      <c r="B4" s="45"/>
      <c r="C4" s="45"/>
      <c r="D4" s="45"/>
      <c r="E4" s="46"/>
      <c r="F4" s="52" t="s">
        <v>2</v>
      </c>
    </row>
    <row r="5" spans="1:8" ht="14.45" customHeight="1" thickBot="1">
      <c r="A5" s="47"/>
      <c r="B5" s="48"/>
      <c r="C5" s="48"/>
      <c r="D5" s="48"/>
      <c r="E5" s="49"/>
      <c r="F5" s="53"/>
    </row>
    <row r="6" spans="1:8" ht="15" customHeight="1" thickBot="1">
      <c r="A6" s="54" t="s">
        <v>3</v>
      </c>
      <c r="B6" s="55"/>
      <c r="C6" s="55"/>
      <c r="D6" s="55"/>
      <c r="E6" s="55"/>
      <c r="F6" s="56"/>
      <c r="G6" s="2"/>
      <c r="H6" s="2"/>
    </row>
    <row r="7" spans="1:8" ht="29.25" customHeight="1" thickBot="1">
      <c r="A7" s="54" t="s">
        <v>4</v>
      </c>
      <c r="B7" s="55"/>
      <c r="C7" s="55"/>
      <c r="D7" s="55"/>
      <c r="E7" s="55"/>
      <c r="F7" s="56"/>
      <c r="G7" s="2"/>
      <c r="H7" s="2"/>
    </row>
    <row r="8" spans="1:8" s="5" customFormat="1" ht="6" customHeight="1" thickBot="1">
      <c r="A8"/>
      <c r="B8"/>
      <c r="C8"/>
      <c r="D8"/>
      <c r="E8" s="3"/>
      <c r="F8" s="4"/>
      <c r="G8"/>
      <c r="H8"/>
    </row>
    <row r="9" spans="1:8">
      <c r="A9" s="57" t="s">
        <v>5</v>
      </c>
      <c r="B9" s="58"/>
      <c r="C9" s="58"/>
      <c r="D9" s="58"/>
      <c r="E9" s="58"/>
      <c r="F9" s="59"/>
    </row>
    <row r="10" spans="1:8">
      <c r="A10" s="6" t="s">
        <v>6</v>
      </c>
      <c r="B10" s="6" t="s">
        <v>7</v>
      </c>
      <c r="C10" s="6" t="s">
        <v>8</v>
      </c>
      <c r="D10" s="6" t="s">
        <v>9</v>
      </c>
      <c r="E10" s="7" t="s">
        <v>10</v>
      </c>
      <c r="F10" s="8" t="s">
        <v>11</v>
      </c>
      <c r="G10" s="5"/>
      <c r="H10" s="5"/>
    </row>
    <row r="11" spans="1:8" s="13" customFormat="1" ht="75">
      <c r="A11" s="9">
        <v>1</v>
      </c>
      <c r="B11" s="10" t="s">
        <v>12</v>
      </c>
      <c r="C11" s="11" t="s">
        <v>13</v>
      </c>
      <c r="D11" s="11">
        <v>1</v>
      </c>
      <c r="E11" s="11"/>
      <c r="F11" s="12"/>
    </row>
    <row r="12" spans="1:8">
      <c r="A12" s="14"/>
      <c r="B12" s="19" t="s">
        <v>14</v>
      </c>
      <c r="C12" s="14"/>
      <c r="D12" s="14"/>
      <c r="E12" s="20">
        <v>0.19</v>
      </c>
      <c r="F12" s="16">
        <f>+ROUND(F11*E12,0)</f>
        <v>0</v>
      </c>
    </row>
    <row r="13" spans="1:8" s="5" customFormat="1">
      <c r="A13" s="14"/>
      <c r="B13" s="15"/>
      <c r="C13" s="14"/>
      <c r="D13" s="14"/>
      <c r="E13" s="17"/>
      <c r="F13" s="16">
        <f>+F11+F12</f>
        <v>0</v>
      </c>
      <c r="G13"/>
      <c r="H13"/>
    </row>
    <row r="14" spans="1:8" s="5" customFormat="1" ht="8.25" customHeight="1">
      <c r="A14"/>
      <c r="B14" s="21"/>
      <c r="C14"/>
      <c r="D14"/>
      <c r="E14" s="3"/>
      <c r="F14" s="4"/>
      <c r="G14"/>
      <c r="H14"/>
    </row>
    <row r="15" spans="1:8">
      <c r="A15" s="38" t="s">
        <v>15</v>
      </c>
      <c r="B15" s="38"/>
      <c r="C15" s="38"/>
      <c r="D15" s="38"/>
      <c r="E15" s="38"/>
      <c r="F15" s="38"/>
    </row>
    <row r="16" spans="1:8">
      <c r="A16" s="6" t="s">
        <v>6</v>
      </c>
      <c r="B16" s="6" t="s">
        <v>7</v>
      </c>
      <c r="C16" s="6" t="s">
        <v>8</v>
      </c>
      <c r="D16" s="6" t="s">
        <v>16</v>
      </c>
      <c r="E16" s="7" t="s">
        <v>10</v>
      </c>
      <c r="F16" s="8" t="s">
        <v>11</v>
      </c>
      <c r="G16" s="5"/>
      <c r="H16" s="5"/>
    </row>
    <row r="17" spans="1:6">
      <c r="A17" s="22" t="s">
        <v>17</v>
      </c>
      <c r="B17" s="6" t="s">
        <v>18</v>
      </c>
      <c r="C17" s="22" t="s">
        <v>19</v>
      </c>
      <c r="D17" s="22" t="s">
        <v>19</v>
      </c>
      <c r="E17" s="23" t="s">
        <v>19</v>
      </c>
      <c r="F17" s="24" t="s">
        <v>19</v>
      </c>
    </row>
    <row r="18" spans="1:6">
      <c r="A18" s="14" t="s">
        <v>20</v>
      </c>
      <c r="B18" s="14" t="s">
        <v>21</v>
      </c>
      <c r="C18" s="14" t="s">
        <v>13</v>
      </c>
      <c r="D18" s="29" t="s">
        <v>17</v>
      </c>
      <c r="E18" s="17"/>
      <c r="F18" s="16"/>
    </row>
    <row r="19" spans="1:6">
      <c r="A19" s="14" t="s">
        <v>22</v>
      </c>
      <c r="B19" s="14" t="s">
        <v>23</v>
      </c>
      <c r="C19" s="14" t="s">
        <v>13</v>
      </c>
      <c r="D19" s="29" t="s">
        <v>17</v>
      </c>
      <c r="E19" s="17"/>
      <c r="F19" s="16"/>
    </row>
    <row r="20" spans="1:6">
      <c r="A20" s="14" t="s">
        <v>24</v>
      </c>
      <c r="B20" s="14" t="s">
        <v>25</v>
      </c>
      <c r="C20" s="14" t="s">
        <v>26</v>
      </c>
      <c r="D20" s="29" t="s">
        <v>27</v>
      </c>
      <c r="E20" s="17"/>
      <c r="F20" s="16"/>
    </row>
    <row r="21" spans="1:6">
      <c r="A21" s="14" t="s">
        <v>28</v>
      </c>
      <c r="B21" s="14" t="s">
        <v>29</v>
      </c>
      <c r="C21" s="14" t="s">
        <v>26</v>
      </c>
      <c r="D21" s="29" t="s">
        <v>30</v>
      </c>
      <c r="E21" s="17"/>
      <c r="F21" s="16"/>
    </row>
    <row r="22" spans="1:6">
      <c r="A22" s="14" t="s">
        <v>31</v>
      </c>
      <c r="B22" s="14" t="s">
        <v>32</v>
      </c>
      <c r="C22" s="14" t="s">
        <v>26</v>
      </c>
      <c r="D22" s="29" t="s">
        <v>30</v>
      </c>
      <c r="E22" s="17"/>
      <c r="F22" s="16"/>
    </row>
    <row r="23" spans="1:6">
      <c r="A23" s="14" t="s">
        <v>33</v>
      </c>
      <c r="B23" s="14" t="s">
        <v>34</v>
      </c>
      <c r="C23" s="14" t="s">
        <v>26</v>
      </c>
      <c r="D23" s="29" t="s">
        <v>35</v>
      </c>
      <c r="E23" s="17"/>
      <c r="F23" s="16"/>
    </row>
    <row r="24" spans="1:6">
      <c r="A24" s="14" t="s">
        <v>36</v>
      </c>
      <c r="B24" s="14" t="s">
        <v>37</v>
      </c>
      <c r="C24" s="14" t="s">
        <v>26</v>
      </c>
      <c r="D24" s="29" t="s">
        <v>35</v>
      </c>
      <c r="E24" s="17"/>
      <c r="F24" s="16"/>
    </row>
    <row r="25" spans="1:6">
      <c r="A25" s="14" t="s">
        <v>38</v>
      </c>
      <c r="B25" s="14" t="s">
        <v>39</v>
      </c>
      <c r="C25" s="14" t="s">
        <v>26</v>
      </c>
      <c r="D25" s="29" t="s">
        <v>40</v>
      </c>
      <c r="E25" s="17"/>
      <c r="F25" s="16"/>
    </row>
    <row r="26" spans="1:6">
      <c r="A26" s="14" t="s">
        <v>41</v>
      </c>
      <c r="B26" s="14" t="s">
        <v>42</v>
      </c>
      <c r="C26" s="14" t="s">
        <v>26</v>
      </c>
      <c r="D26" s="29" t="s">
        <v>30</v>
      </c>
      <c r="E26" s="17"/>
      <c r="F26" s="16"/>
    </row>
    <row r="27" spans="1:6">
      <c r="A27" s="14" t="s">
        <v>43</v>
      </c>
      <c r="B27" s="14" t="s">
        <v>44</v>
      </c>
      <c r="C27" s="14" t="s">
        <v>13</v>
      </c>
      <c r="D27" s="29" t="s">
        <v>17</v>
      </c>
      <c r="E27" s="17"/>
      <c r="F27" s="16"/>
    </row>
    <row r="28" spans="1:6">
      <c r="A28" t="s">
        <v>19</v>
      </c>
      <c r="B28" s="5" t="s">
        <v>45</v>
      </c>
      <c r="C28" t="s">
        <v>19</v>
      </c>
      <c r="D28" s="30" t="s">
        <v>19</v>
      </c>
      <c r="E28" s="3" t="s">
        <v>19</v>
      </c>
      <c r="F28" s="18">
        <v>0</v>
      </c>
    </row>
    <row r="29" spans="1:6" s="5" customFormat="1">
      <c r="A29" s="6" t="s">
        <v>46</v>
      </c>
      <c r="B29" s="6" t="s">
        <v>47</v>
      </c>
      <c r="C29" s="6" t="s">
        <v>19</v>
      </c>
      <c r="D29" s="31" t="s">
        <v>19</v>
      </c>
      <c r="E29" s="7" t="s">
        <v>19</v>
      </c>
      <c r="F29" s="8" t="s">
        <v>19</v>
      </c>
    </row>
    <row r="30" spans="1:6">
      <c r="A30" s="14" t="s">
        <v>48</v>
      </c>
      <c r="B30" s="14" t="s">
        <v>49</v>
      </c>
      <c r="C30" s="14" t="s">
        <v>26</v>
      </c>
      <c r="D30" s="29" t="s">
        <v>27</v>
      </c>
      <c r="E30" s="17"/>
      <c r="F30" s="16"/>
    </row>
    <row r="31" spans="1:6">
      <c r="A31" s="14" t="s">
        <v>50</v>
      </c>
      <c r="B31" s="14" t="s">
        <v>51</v>
      </c>
      <c r="C31" s="14" t="s">
        <v>26</v>
      </c>
      <c r="D31" s="29" t="s">
        <v>52</v>
      </c>
      <c r="E31" s="17"/>
      <c r="F31" s="16"/>
    </row>
    <row r="32" spans="1:6">
      <c r="A32" s="14" t="s">
        <v>53</v>
      </c>
      <c r="B32" s="14" t="s">
        <v>54</v>
      </c>
      <c r="C32" s="14" t="s">
        <v>26</v>
      </c>
      <c r="D32" s="29" t="s">
        <v>55</v>
      </c>
      <c r="E32" s="17"/>
      <c r="F32" s="16"/>
    </row>
    <row r="33" spans="1:6">
      <c r="A33" s="14" t="s">
        <v>56</v>
      </c>
      <c r="B33" s="14" t="s">
        <v>57</v>
      </c>
      <c r="C33" s="14" t="s">
        <v>26</v>
      </c>
      <c r="D33" s="29" t="s">
        <v>58</v>
      </c>
      <c r="E33" s="17"/>
      <c r="F33" s="16"/>
    </row>
    <row r="34" spans="1:6">
      <c r="A34" s="14" t="s">
        <v>59</v>
      </c>
      <c r="B34" s="14" t="s">
        <v>60</v>
      </c>
      <c r="C34" s="14" t="s">
        <v>61</v>
      </c>
      <c r="D34" s="29" t="s">
        <v>62</v>
      </c>
      <c r="E34" s="17"/>
      <c r="F34" s="16"/>
    </row>
    <row r="35" spans="1:6">
      <c r="A35" s="60">
        <v>2.6</v>
      </c>
      <c r="B35" s="14" t="s">
        <v>74</v>
      </c>
      <c r="C35" s="14" t="s">
        <v>76</v>
      </c>
      <c r="D35" s="29">
        <v>1</v>
      </c>
      <c r="E35" s="17"/>
      <c r="F35" s="16"/>
    </row>
    <row r="36" spans="1:6">
      <c r="A36" s="60">
        <v>2.7</v>
      </c>
      <c r="B36" s="14" t="s">
        <v>75</v>
      </c>
      <c r="C36" s="14" t="s">
        <v>76</v>
      </c>
      <c r="D36" s="29">
        <v>1</v>
      </c>
      <c r="E36" s="17"/>
      <c r="F36" s="16"/>
    </row>
    <row r="37" spans="1:6">
      <c r="A37" s="60">
        <v>2.8</v>
      </c>
      <c r="B37" s="14" t="s">
        <v>77</v>
      </c>
      <c r="C37" s="14" t="s">
        <v>26</v>
      </c>
      <c r="D37" s="29">
        <v>400</v>
      </c>
      <c r="E37" s="17"/>
      <c r="F37" s="16"/>
    </row>
    <row r="38" spans="1:6">
      <c r="A38" s="14" t="s">
        <v>19</v>
      </c>
      <c r="B38" s="25" t="s">
        <v>63</v>
      </c>
      <c r="C38" s="14" t="s">
        <v>19</v>
      </c>
      <c r="D38" s="29" t="s">
        <v>19</v>
      </c>
      <c r="E38" s="17" t="s">
        <v>19</v>
      </c>
      <c r="F38" s="26">
        <v>0</v>
      </c>
    </row>
    <row r="39" spans="1:6" s="5" customFormat="1">
      <c r="A39" s="25"/>
      <c r="B39" s="25" t="s">
        <v>64</v>
      </c>
      <c r="C39" s="25"/>
      <c r="D39" s="32"/>
      <c r="E39" s="33"/>
      <c r="F39" s="28">
        <f>+F28+F38</f>
        <v>0</v>
      </c>
    </row>
    <row r="40" spans="1:6">
      <c r="A40" s="14"/>
      <c r="B40" s="14" t="s">
        <v>65</v>
      </c>
      <c r="C40" s="14"/>
      <c r="D40" s="14"/>
      <c r="E40" s="27" t="s">
        <v>70</v>
      </c>
      <c r="F40" s="16">
        <v>0</v>
      </c>
    </row>
    <row r="41" spans="1:6">
      <c r="A41" s="14"/>
      <c r="B41" s="14" t="s">
        <v>66</v>
      </c>
      <c r="C41" s="14"/>
      <c r="D41" s="14"/>
      <c r="E41" s="27" t="s">
        <v>70</v>
      </c>
      <c r="F41" s="16">
        <v>0</v>
      </c>
    </row>
    <row r="42" spans="1:6">
      <c r="A42" s="14"/>
      <c r="B42" s="14" t="s">
        <v>67</v>
      </c>
      <c r="C42" s="14"/>
      <c r="D42" s="14"/>
      <c r="E42" s="27" t="s">
        <v>70</v>
      </c>
      <c r="F42" s="16">
        <v>0</v>
      </c>
    </row>
    <row r="43" spans="1:6">
      <c r="A43" s="14"/>
      <c r="B43" s="14" t="s">
        <v>68</v>
      </c>
      <c r="C43" s="14"/>
      <c r="D43" s="14"/>
      <c r="E43" s="27">
        <v>0.19</v>
      </c>
      <c r="F43" s="16">
        <f>+F42*E43</f>
        <v>0</v>
      </c>
    </row>
    <row r="44" spans="1:6" s="5" customFormat="1">
      <c r="A44" s="25"/>
      <c r="B44" s="25" t="s">
        <v>69</v>
      </c>
      <c r="C44" s="25"/>
      <c r="D44" s="25"/>
      <c r="E44" s="33"/>
      <c r="F44" s="28">
        <f>+F40+F41+F42+F43</f>
        <v>0</v>
      </c>
    </row>
    <row r="45" spans="1:6">
      <c r="A45" s="14"/>
      <c r="B45" s="14"/>
      <c r="C45" s="14"/>
      <c r="D45" s="14"/>
      <c r="E45" s="17"/>
      <c r="F45" s="28">
        <f>+F39+F44</f>
        <v>0</v>
      </c>
    </row>
    <row r="47" spans="1:6">
      <c r="D47" s="39" t="s">
        <v>71</v>
      </c>
      <c r="E47" s="39"/>
      <c r="F47" s="28">
        <f>+F13+F45</f>
        <v>0</v>
      </c>
    </row>
    <row r="50" spans="1:9" s="37" customFormat="1" ht="15.75" customHeight="1">
      <c r="A50" s="34"/>
      <c r="B50" s="35"/>
      <c r="C50" s="35"/>
      <c r="D50" s="36"/>
      <c r="E50" s="36"/>
      <c r="F50" s="36"/>
      <c r="G50" s="36"/>
      <c r="H50" s="36"/>
      <c r="I50" s="36"/>
    </row>
    <row r="51" spans="1:9" s="37" customFormat="1" ht="82.5" customHeight="1">
      <c r="A51" s="40" t="s">
        <v>72</v>
      </c>
      <c r="B51" s="40"/>
      <c r="C51" s="40"/>
      <c r="D51" s="40"/>
      <c r="E51" s="40"/>
      <c r="F51" s="40"/>
    </row>
  </sheetData>
  <mergeCells count="9">
    <mergeCell ref="A15:F15"/>
    <mergeCell ref="D47:E47"/>
    <mergeCell ref="A51:F51"/>
    <mergeCell ref="A1:E5"/>
    <mergeCell ref="F1:F2"/>
    <mergeCell ref="F4:F5"/>
    <mergeCell ref="A6:F6"/>
    <mergeCell ref="A7:F7"/>
    <mergeCell ref="A9:F9"/>
  </mergeCells>
  <phoneticPr fontId="9" type="noConversion"/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8,1,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Yolima Gomez Patiño</dc:creator>
  <cp:lastModifiedBy>Edith Yolima Gomez Patiño</cp:lastModifiedBy>
  <dcterms:created xsi:type="dcterms:W3CDTF">2025-05-12T16:27:52Z</dcterms:created>
  <dcterms:modified xsi:type="dcterms:W3CDTF">2025-05-27T15:37:00Z</dcterms:modified>
</cp:coreProperties>
</file>